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ngela Sales&amp;Marketing\FUNDRAISING BROCHURE\FALL WINTER 2025-26 BROCHURE\"/>
    </mc:Choice>
  </mc:AlternateContent>
  <xr:revisionPtr revIDLastSave="0" documentId="8_{E571C014-756E-4551-80D2-4B51EBB2C8F6}" xr6:coauthVersionLast="47" xr6:coauthVersionMax="47" xr10:uidLastSave="{00000000-0000-0000-0000-000000000000}"/>
  <bookViews>
    <workbookView xWindow="-103" yWindow="-103" windowWidth="33120" windowHeight="18000" xr2:uid="{A839236F-C585-4588-8DD9-507E6AC83444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" i="1" l="1"/>
  <c r="U39" i="1"/>
  <c r="U31" i="1"/>
  <c r="U30" i="1"/>
  <c r="U28" i="1"/>
  <c r="U25" i="1"/>
  <c r="U22" i="1"/>
  <c r="U21" i="1"/>
  <c r="U20" i="1"/>
  <c r="U19" i="1"/>
  <c r="U18" i="1"/>
  <c r="H43" i="1" l="1"/>
  <c r="U37" i="1"/>
  <c r="E43" i="1"/>
  <c r="F43" i="1"/>
  <c r="G43" i="1"/>
  <c r="I43" i="1"/>
  <c r="J43" i="1"/>
  <c r="K43" i="1"/>
  <c r="L43" i="1"/>
  <c r="M43" i="1"/>
  <c r="N43" i="1"/>
  <c r="O43" i="1"/>
  <c r="P43" i="1"/>
  <c r="Q43" i="1"/>
  <c r="D43" i="1"/>
  <c r="U23" i="1"/>
  <c r="U24" i="1"/>
  <c r="U26" i="1"/>
  <c r="U27" i="1"/>
  <c r="U29" i="1"/>
  <c r="U32" i="1"/>
  <c r="U33" i="1"/>
  <c r="U34" i="1"/>
  <c r="U35" i="1"/>
  <c r="U36" i="1"/>
  <c r="U38" i="1"/>
  <c r="U41" i="1"/>
  <c r="U42" i="1"/>
  <c r="U17" i="1"/>
  <c r="U43" i="1" l="1"/>
  <c r="Q44" i="1"/>
</calcChain>
</file>

<file path=xl/sharedStrings.xml><?xml version="1.0" encoding="utf-8"?>
<sst xmlns="http://schemas.openxmlformats.org/spreadsheetml/2006/main" count="35" uniqueCount="35">
  <si>
    <t xml:space="preserve">Total </t>
  </si>
  <si>
    <t>CODE</t>
  </si>
  <si>
    <t>PRICE</t>
  </si>
  <si>
    <t>Customers Name &amp; Number</t>
  </si>
  <si>
    <t>CUSTOMER TOTAL</t>
  </si>
  <si>
    <t>Total to submit</t>
  </si>
  <si>
    <t>QUANTITY</t>
  </si>
  <si>
    <t>TOTAL BOXES</t>
  </si>
  <si>
    <t xml:space="preserve">Slow Cooked Beef Pot Roast   </t>
  </si>
  <si>
    <t>Chicken Souvlaki</t>
  </si>
  <si>
    <t>Thick Cut Peameal Bacon</t>
  </si>
  <si>
    <t>Thick Cut Canadian Sliced Bacon</t>
  </si>
  <si>
    <t>Steakhouse Burger  40 x 4 oz</t>
  </si>
  <si>
    <t>Steakhouse Burger  24 x 6 oz</t>
  </si>
  <si>
    <t xml:space="preserve">Canadian Pork Rib Chop 1pc/vac </t>
  </si>
  <si>
    <t>Smoked Pork Back Ribs in BBQ Sauce</t>
  </si>
  <si>
    <t xml:space="preserve">Scallop Medallions                                    </t>
  </si>
  <si>
    <t xml:space="preserve">AA/US Select Boneless Ribeye Steak </t>
  </si>
  <si>
    <r>
      <t xml:space="preserve">Certified Angus Beef® Top Sirloin Steak  </t>
    </r>
    <r>
      <rPr>
        <b/>
        <sz val="24"/>
        <rFont val="Advert-Light"/>
      </rPr>
      <t xml:space="preserve">2pcs/per vac </t>
    </r>
    <r>
      <rPr>
        <sz val="24"/>
        <rFont val="Advert-Light"/>
      </rPr>
      <t xml:space="preserve"> </t>
    </r>
    <r>
      <rPr>
        <b/>
        <sz val="24"/>
        <rFont val="Advert-Light"/>
      </rPr>
      <t xml:space="preserve">   </t>
    </r>
  </si>
  <si>
    <r>
      <t xml:space="preserve">Certified Angus Beef® Striploin Steak </t>
    </r>
    <r>
      <rPr>
        <b/>
        <sz val="24"/>
        <rFont val="Advert-Light"/>
      </rPr>
      <t xml:space="preserve">2pc/pkg  </t>
    </r>
    <r>
      <rPr>
        <sz val="24"/>
        <rFont val="Advert-Light"/>
      </rPr>
      <t xml:space="preserve">         </t>
    </r>
  </si>
  <si>
    <r>
      <t>Boneless Bottom Sirloin "Bavette" Steak</t>
    </r>
    <r>
      <rPr>
        <b/>
        <sz val="24"/>
        <color indexed="60"/>
        <rFont val="Advert-Light"/>
      </rPr>
      <t xml:space="preserve">  </t>
    </r>
    <r>
      <rPr>
        <b/>
        <sz val="24"/>
        <rFont val="Advert-Light"/>
      </rPr>
      <t xml:space="preserve">4pcs/per vac </t>
    </r>
    <r>
      <rPr>
        <b/>
        <sz val="24"/>
        <color indexed="60"/>
        <rFont val="Advert-Light"/>
      </rPr>
      <t xml:space="preserve">                         </t>
    </r>
  </si>
  <si>
    <r>
      <t xml:space="preserve">Bacon Wrapped  Tenderloin Steak  </t>
    </r>
    <r>
      <rPr>
        <b/>
        <sz val="24"/>
        <rFont val="Advert-Light"/>
      </rPr>
      <t xml:space="preserve">2pcs/per vac </t>
    </r>
    <r>
      <rPr>
        <sz val="24"/>
        <rFont val="Advert-Light"/>
      </rPr>
      <t xml:space="preserve">                                            </t>
    </r>
  </si>
  <si>
    <t>Certified Angus Beef® Chuck Burger</t>
  </si>
  <si>
    <r>
      <t xml:space="preserve">IVP Just Chicken Breast (B/S)  </t>
    </r>
    <r>
      <rPr>
        <b/>
        <sz val="24"/>
        <rFont val="Advert-Light"/>
      </rPr>
      <t>2 pcs/per vac</t>
    </r>
    <r>
      <rPr>
        <sz val="24"/>
        <rFont val="Advert-Light"/>
      </rPr>
      <t xml:space="preserve"> </t>
    </r>
    <r>
      <rPr>
        <b/>
        <sz val="24"/>
        <color indexed="60"/>
        <rFont val="Advert-Light"/>
      </rPr>
      <t xml:space="preserve"> </t>
    </r>
  </si>
  <si>
    <r>
      <t xml:space="preserve">Breaded Chicken Fingers  </t>
    </r>
    <r>
      <rPr>
        <b/>
        <u/>
        <sz val="24"/>
        <color indexed="60"/>
        <rFont val="Advert-Light"/>
      </rPr>
      <t>*Par-Fried*</t>
    </r>
  </si>
  <si>
    <r>
      <t xml:space="preserve">Butterfly Garlic Shrimp 16-20 per lb  </t>
    </r>
    <r>
      <rPr>
        <b/>
        <sz val="24"/>
        <color indexed="8"/>
        <rFont val="Advert-Light"/>
      </rPr>
      <t>2lb bag</t>
    </r>
  </si>
  <si>
    <r>
      <t xml:space="preserve">Atlantic Salmon Portion(Bnls/Sknls)  </t>
    </r>
    <r>
      <rPr>
        <b/>
        <sz val="24"/>
        <rFont val="Advert-Light"/>
      </rPr>
      <t>1pc/vac</t>
    </r>
    <r>
      <rPr>
        <sz val="24"/>
        <rFont val="Advert-Light"/>
      </rPr>
      <t xml:space="preserve"> </t>
    </r>
    <r>
      <rPr>
        <b/>
        <sz val="24"/>
        <rFont val="Advert-Light"/>
      </rPr>
      <t>14 x 5 oz</t>
    </r>
  </si>
  <si>
    <r>
      <t xml:space="preserve">Smokey Maple Bacon Wrapped Salmon </t>
    </r>
    <r>
      <rPr>
        <b/>
        <sz val="24"/>
        <rFont val="Advert-Light"/>
      </rPr>
      <t>1pc/vac 10 x 5 oz</t>
    </r>
  </si>
  <si>
    <r>
      <t xml:space="preserve">Fully Cooked Breakfast Sausage </t>
    </r>
    <r>
      <rPr>
        <b/>
        <sz val="24"/>
        <rFont val="Advert-Light"/>
      </rPr>
      <t>"Gluten Free"</t>
    </r>
  </si>
  <si>
    <t>Pork Carnitas</t>
  </si>
  <si>
    <r>
      <t xml:space="preserve">Certified Angus Beef® Top Sirloin Roast    </t>
    </r>
    <r>
      <rPr>
        <b/>
        <sz val="24"/>
        <rFont val="Advert-Light"/>
      </rPr>
      <t xml:space="preserve">2/case   </t>
    </r>
  </si>
  <si>
    <r>
      <t xml:space="preserve">ITEM -  </t>
    </r>
    <r>
      <rPr>
        <b/>
        <u/>
        <sz val="22"/>
        <color indexed="60"/>
        <rFont val="Times New Roman"/>
        <family val="1"/>
      </rPr>
      <t>FALL/WINTER 2025-2026</t>
    </r>
  </si>
  <si>
    <r>
      <rPr>
        <b/>
        <sz val="24"/>
        <color rgb="FFC00000"/>
        <rFont val="Advert-Light"/>
      </rPr>
      <t>*NEW*</t>
    </r>
    <r>
      <rPr>
        <sz val="24"/>
        <rFont val="Advert-Light"/>
      </rPr>
      <t xml:space="preserve"> Wild Raw Easy Peel Argentine Shrimp    </t>
    </r>
    <r>
      <rPr>
        <b/>
        <sz val="24"/>
        <rFont val="Advert-Light"/>
      </rPr>
      <t>2lb bag</t>
    </r>
  </si>
  <si>
    <t>Italian Style Cooked Meatballs</t>
  </si>
  <si>
    <t>Certified Angus Beef® Ground Chuck Beef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</si>
</sst>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8">
    <font>
      <sz val="10"/>
      <name val="Arial"/>
    </font>
    <font>
      <sz val="10"/>
      <name val="Arial"/>
    </font>
    <font>
      <sz val="8"/>
      <name val="Arial"/>
      <family val="2"/>
    </font>
    <font>
      <sz val="26"/>
      <name val="Arial"/>
      <family val="2"/>
    </font>
    <font>
      <b/>
      <sz val="24"/>
      <name val="Times New Roman"/>
      <family val="1"/>
    </font>
    <font>
      <sz val="24"/>
      <name val="Arial"/>
      <family val="2"/>
    </font>
    <font>
      <b/>
      <sz val="10"/>
      <name val="Arial"/>
      <family val="2"/>
    </font>
    <font>
      <b/>
      <sz val="22"/>
      <name val="Times New Roman"/>
      <family val="1"/>
    </font>
    <font>
      <b/>
      <u/>
      <sz val="24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sz val="22"/>
      <name val="AdvertPro-Light"/>
      <family val="2"/>
    </font>
    <font>
      <b/>
      <sz val="22"/>
      <name val="AdvertPro-Light"/>
      <family val="2"/>
    </font>
    <font>
      <b/>
      <u/>
      <sz val="22"/>
      <color indexed="60"/>
      <name val="Times New Roman"/>
      <family val="1"/>
    </font>
    <font>
      <sz val="25"/>
      <name val="Arial"/>
      <family val="2"/>
    </font>
    <font>
      <b/>
      <sz val="25"/>
      <name val="Arial"/>
      <family val="2"/>
    </font>
    <font>
      <b/>
      <sz val="24"/>
      <name val="AdvertPro-Light"/>
      <family val="2"/>
    </font>
    <font>
      <b/>
      <sz val="24"/>
      <name val="AdvertPro-Light"/>
    </font>
    <font>
      <b/>
      <u/>
      <sz val="26"/>
      <color theme="5" tint="-0.249977111117893"/>
      <name val="Times New Roman"/>
      <family val="1"/>
    </font>
    <font>
      <b/>
      <u/>
      <sz val="24"/>
      <color theme="0"/>
      <name val="Times New Roman"/>
      <family val="1"/>
    </font>
    <font>
      <b/>
      <sz val="25"/>
      <color theme="0"/>
      <name val="Times New Roman"/>
      <family val="1"/>
    </font>
    <font>
      <b/>
      <sz val="24"/>
      <color theme="0"/>
      <name val="Times New Roman"/>
      <family val="1"/>
    </font>
    <font>
      <sz val="24"/>
      <name val="Advert-Light"/>
    </font>
    <font>
      <b/>
      <sz val="24"/>
      <name val="Advert-Light"/>
    </font>
    <font>
      <b/>
      <sz val="24"/>
      <color indexed="60"/>
      <name val="Advert-Light"/>
    </font>
    <font>
      <b/>
      <u/>
      <sz val="24"/>
      <color indexed="60"/>
      <name val="Advert-Light"/>
    </font>
    <font>
      <b/>
      <sz val="24"/>
      <color indexed="8"/>
      <name val="Advert-Light"/>
    </font>
    <font>
      <b/>
      <sz val="24"/>
      <color rgb="FFC00000"/>
      <name val="Advert-Light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5EDD3"/>
        <bgColor indexed="64"/>
      </patternFill>
    </fill>
    <fill>
      <patternFill patternType="solid">
        <fgColor rgb="FFFDE6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18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vertical="center" textRotation="90"/>
    </xf>
    <xf numFmtId="0" fontId="4" fillId="0" borderId="3" xfId="0" applyFont="1" applyBorder="1" applyAlignment="1">
      <alignment textRotation="90"/>
    </xf>
    <xf numFmtId="0" fontId="0" fillId="0" borderId="3" xfId="0" applyBorder="1"/>
    <xf numFmtId="0" fontId="0" fillId="2" borderId="0" xfId="0" applyFill="1"/>
    <xf numFmtId="0" fontId="0" fillId="3" borderId="0" xfId="0" applyFill="1"/>
    <xf numFmtId="44" fontId="11" fillId="4" borderId="3" xfId="1" applyFont="1" applyFill="1" applyBorder="1" applyAlignment="1">
      <alignment horizontal="center" vertical="center"/>
    </xf>
    <xf numFmtId="44" fontId="11" fillId="5" borderId="3" xfId="1" applyFont="1" applyFill="1" applyBorder="1" applyAlignment="1">
      <alignment horizontal="center" vertical="center"/>
    </xf>
    <xf numFmtId="44" fontId="11" fillId="3" borderId="3" xfId="1" applyFont="1" applyFill="1" applyBorder="1" applyAlignment="1">
      <alignment horizontal="center" vertical="center"/>
    </xf>
    <xf numFmtId="44" fontId="11" fillId="6" borderId="3" xfId="1" applyFont="1" applyFill="1" applyBorder="1" applyAlignment="1">
      <alignment horizontal="center" vertical="center"/>
    </xf>
    <xf numFmtId="44" fontId="11" fillId="7" borderId="3" xfId="1" applyFont="1" applyFill="1" applyBorder="1" applyAlignment="1">
      <alignment horizontal="center" vertical="center"/>
    </xf>
    <xf numFmtId="164" fontId="7" fillId="8" borderId="3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8" borderId="0" xfId="0" applyFill="1"/>
    <xf numFmtId="0" fontId="0" fillId="8" borderId="4" xfId="0" applyFill="1" applyBorder="1"/>
    <xf numFmtId="0" fontId="10" fillId="8" borderId="3" xfId="0" applyFont="1" applyFill="1" applyBorder="1"/>
    <xf numFmtId="0" fontId="12" fillId="0" borderId="3" xfId="0" applyFont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44" fontId="9" fillId="2" borderId="3" xfId="1" applyFont="1" applyFill="1" applyBorder="1" applyAlignment="1">
      <alignment horizontal="center"/>
    </xf>
    <xf numFmtId="44" fontId="9" fillId="2" borderId="5" xfId="1" applyFont="1" applyFill="1" applyBorder="1" applyAlignment="1">
      <alignment horizontal="center"/>
    </xf>
    <xf numFmtId="44" fontId="15" fillId="0" borderId="6" xfId="0" applyNumberFormat="1" applyFont="1" applyBorder="1"/>
    <xf numFmtId="0" fontId="14" fillId="0" borderId="0" xfId="0" applyFont="1" applyAlignment="1">
      <alignment horizontal="right"/>
    </xf>
    <xf numFmtId="0" fontId="16" fillId="4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0" fontId="22" fillId="9" borderId="9" xfId="0" applyFont="1" applyFill="1" applyBorder="1" applyAlignment="1">
      <alignment horizontal="left" vertical="center" wrapText="1"/>
    </xf>
    <xf numFmtId="0" fontId="22" fillId="10" borderId="9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11" borderId="9" xfId="0" applyFont="1" applyFill="1" applyBorder="1" applyAlignment="1">
      <alignment horizontal="left" vertical="center" wrapText="1"/>
    </xf>
    <xf numFmtId="0" fontId="22" fillId="4" borderId="10" xfId="0" applyFont="1" applyFill="1" applyBorder="1" applyAlignment="1">
      <alignment vertical="center" wrapText="1"/>
    </xf>
    <xf numFmtId="0" fontId="12" fillId="12" borderId="3" xfId="0" applyFont="1" applyFill="1" applyBorder="1" applyAlignment="1">
      <alignment horizontal="center"/>
    </xf>
    <xf numFmtId="0" fontId="22" fillId="7" borderId="9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19" fillId="0" borderId="3" xfId="0" applyFont="1" applyBorder="1" applyAlignment="1">
      <alignment horizontal="center" vertical="center" textRotation="90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textRotation="90"/>
    </xf>
    <xf numFmtId="0" fontId="19" fillId="8" borderId="3" xfId="0" applyFont="1" applyFill="1" applyBorder="1" applyAlignment="1">
      <alignment horizontal="center" vertical="center" textRotation="90"/>
    </xf>
    <xf numFmtId="0" fontId="7" fillId="8" borderId="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textRotation="90"/>
    </xf>
    <xf numFmtId="0" fontId="21" fillId="8" borderId="3" xfId="0" applyFont="1" applyFill="1" applyBorder="1" applyAlignment="1">
      <alignment horizontal="center" textRotation="9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2</xdr:col>
      <xdr:colOff>10884</xdr:colOff>
      <xdr:row>15</xdr:row>
      <xdr:rowOff>0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B25F9EE4-8F51-165F-ED13-36046F6CFC74}"/>
            </a:ext>
          </a:extLst>
        </xdr:cNvPr>
        <xdr:cNvSpPr txBox="1">
          <a:spLocks noChangeArrowheads="1"/>
        </xdr:cNvSpPr>
      </xdr:nvSpPr>
      <xdr:spPr bwMode="auto">
        <a:xfrm flipH="1">
          <a:off x="0" y="2295526"/>
          <a:ext cx="10172700" cy="3305174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en-US" sz="1000" b="0" i="0" u="sng" strike="noStrike" baseline="0">
            <a:solidFill>
              <a:srgbClr val="C00000"/>
            </a:solidFill>
            <a:latin typeface="Arial"/>
            <a:cs typeface="Arial"/>
          </a:endParaRPr>
        </a:p>
        <a:p>
          <a:pPr algn="l" rtl="0">
            <a:lnSpc>
              <a:spcPts val="1900"/>
            </a:lnSpc>
            <a:defRPr sz="1000"/>
          </a:pPr>
          <a:r>
            <a:rPr lang="en-US" sz="2400" b="1" i="0" u="sng" strike="noStrike" baseline="0">
              <a:solidFill>
                <a:srgbClr val="C00000"/>
              </a:solidFill>
              <a:latin typeface="Times New Roman"/>
              <a:cs typeface="Times New Roman"/>
            </a:rPr>
            <a:t>Please make payments payable to your fundraising organization                                                    </a:t>
          </a:r>
          <a:endParaRPr lang="en-US" sz="2400" b="1" i="0" u="none" strike="noStrike" baseline="0">
            <a:solidFill>
              <a:srgbClr val="C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endParaRPr lang="en-US" sz="17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r>
            <a:rPr lang="en-US" sz="2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Fundraising Organization Name:___________________________________</a:t>
          </a: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2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Organizers Name:  ___________________________</a:t>
          </a: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2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Fundraising Participant: _____________________</a:t>
          </a:r>
          <a:endParaRPr lang="en-US" sz="2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endParaRPr lang="en-US" sz="2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r>
            <a:rPr lang="en-US" sz="2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Telephone #:  ______________________</a:t>
          </a:r>
        </a:p>
        <a:p>
          <a:pPr algn="l" rtl="0">
            <a:lnSpc>
              <a:spcPts val="1600"/>
            </a:lnSpc>
            <a:defRPr sz="1000"/>
          </a:pPr>
          <a:endParaRPr lang="en-US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527957</xdr:colOff>
      <xdr:row>1</xdr:row>
      <xdr:rowOff>65314</xdr:rowOff>
    </xdr:from>
    <xdr:to>
      <xdr:col>0</xdr:col>
      <xdr:colOff>8639175</xdr:colOff>
      <xdr:row>10</xdr:row>
      <xdr:rowOff>85725</xdr:rowOff>
    </xdr:to>
    <xdr:pic>
      <xdr:nvPicPr>
        <xdr:cNvPr id="4500" name="Picture 3">
          <a:extLst>
            <a:ext uri="{FF2B5EF4-FFF2-40B4-BE49-F238E27FC236}">
              <a16:creationId xmlns:a16="http://schemas.microsoft.com/office/drawing/2014/main" id="{46E05795-705A-A77E-8D79-99821CCDD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57" y="228600"/>
          <a:ext cx="8115300" cy="1812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14</xdr:row>
      <xdr:rowOff>0</xdr:rowOff>
    </xdr:from>
    <xdr:to>
      <xdr:col>24</xdr:col>
      <xdr:colOff>133350</xdr:colOff>
      <xdr:row>14</xdr:row>
      <xdr:rowOff>0</xdr:rowOff>
    </xdr:to>
    <xdr:pic>
      <xdr:nvPicPr>
        <xdr:cNvPr id="4503" name="Picture 5">
          <a:extLst>
            <a:ext uri="{FF2B5EF4-FFF2-40B4-BE49-F238E27FC236}">
              <a16:creationId xmlns:a16="http://schemas.microsoft.com/office/drawing/2014/main" id="{2DD41A98-EECE-E878-7EE6-CDE867E17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8343" y="2596243"/>
          <a:ext cx="13607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8414657</xdr:colOff>
      <xdr:row>28</xdr:row>
      <xdr:rowOff>108857</xdr:rowOff>
    </xdr:from>
    <xdr:to>
      <xdr:col>0</xdr:col>
      <xdr:colOff>8851027</xdr:colOff>
      <xdr:row>28</xdr:row>
      <xdr:rowOff>552450</xdr:rowOff>
    </xdr:to>
    <xdr:pic>
      <xdr:nvPicPr>
        <xdr:cNvPr id="4508" name="Picture 5" descr="cab logo high def.JPG">
          <a:extLst>
            <a:ext uri="{FF2B5EF4-FFF2-40B4-BE49-F238E27FC236}">
              <a16:creationId xmlns:a16="http://schemas.microsoft.com/office/drawing/2014/main" id="{D52529E0-5021-E450-E166-FDEBE024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4657" y="13748657"/>
          <a:ext cx="437731" cy="4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8512627</xdr:colOff>
      <xdr:row>23</xdr:row>
      <xdr:rowOff>103414</xdr:rowOff>
    </xdr:from>
    <xdr:to>
      <xdr:col>0</xdr:col>
      <xdr:colOff>9010649</xdr:colOff>
      <xdr:row>23</xdr:row>
      <xdr:rowOff>621691</xdr:rowOff>
    </xdr:to>
    <xdr:pic>
      <xdr:nvPicPr>
        <xdr:cNvPr id="4509" name="Picture 5" descr="cab logo high def.JPG">
          <a:extLst>
            <a:ext uri="{FF2B5EF4-FFF2-40B4-BE49-F238E27FC236}">
              <a16:creationId xmlns:a16="http://schemas.microsoft.com/office/drawing/2014/main" id="{6CB47A4D-1E31-57D8-667E-D5327C669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2627" y="11087100"/>
          <a:ext cx="500743" cy="51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8714015</xdr:colOff>
      <xdr:row>37</xdr:row>
      <xdr:rowOff>250374</xdr:rowOff>
    </xdr:from>
    <xdr:to>
      <xdr:col>0</xdr:col>
      <xdr:colOff>9360605</xdr:colOff>
      <xdr:row>37</xdr:row>
      <xdr:rowOff>609599</xdr:rowOff>
    </xdr:to>
    <xdr:pic>
      <xdr:nvPicPr>
        <xdr:cNvPr id="4511" name="Picture 8">
          <a:extLst>
            <a:ext uri="{FF2B5EF4-FFF2-40B4-BE49-F238E27FC236}">
              <a16:creationId xmlns:a16="http://schemas.microsoft.com/office/drawing/2014/main" id="{120061A2-D80B-3A2F-8928-17702588C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4015" y="20486916"/>
          <a:ext cx="650672" cy="35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8746672</xdr:colOff>
      <xdr:row>36</xdr:row>
      <xdr:rowOff>206830</xdr:rowOff>
    </xdr:from>
    <xdr:ext cx="650672" cy="359225"/>
    <xdr:pic>
      <xdr:nvPicPr>
        <xdr:cNvPr id="3" name="Picture 8">
          <a:extLst>
            <a:ext uri="{FF2B5EF4-FFF2-40B4-BE49-F238E27FC236}">
              <a16:creationId xmlns:a16="http://schemas.microsoft.com/office/drawing/2014/main" id="{D1B6CC5A-4B66-434F-ACA6-D4BB8BA7D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6672" y="19779344"/>
          <a:ext cx="650672" cy="35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8588828</xdr:colOff>
      <xdr:row>21</xdr:row>
      <xdr:rowOff>65313</xdr:rowOff>
    </xdr:from>
    <xdr:to>
      <xdr:col>0</xdr:col>
      <xdr:colOff>9067800</xdr:colOff>
      <xdr:row>21</xdr:row>
      <xdr:rowOff>573890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FB00F0B-C25C-4AE0-8434-D403BAC0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8828" y="9720941"/>
          <a:ext cx="478972" cy="508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C189-6407-4619-BA7F-83A3D440E822}">
  <sheetPr>
    <pageSetUpPr fitToPage="1"/>
  </sheetPr>
  <dimension ref="A2:AH44"/>
  <sheetViews>
    <sheetView showGridLines="0" tabSelected="1" topLeftCell="A16" zoomScale="50" zoomScaleNormal="50" workbookViewId="0">
      <selection activeCell="B20" sqref="B20"/>
    </sheetView>
  </sheetViews>
  <sheetFormatPr defaultRowHeight="12.45"/>
  <cols>
    <col min="1" max="1" width="146.15234375" customWidth="1"/>
    <col min="2" max="2" width="26.3828125" customWidth="1"/>
    <col min="3" max="17" width="21.4609375" customWidth="1"/>
    <col min="18" max="18" width="0.69140625" hidden="1" customWidth="1"/>
    <col min="19" max="19" width="7.421875E-2" hidden="1" customWidth="1"/>
    <col min="20" max="20" width="7.421875E-2" customWidth="1"/>
    <col min="21" max="21" width="17.4609375" style="20" customWidth="1"/>
  </cols>
  <sheetData>
    <row r="2" spans="1:34" ht="12.65" customHeight="1">
      <c r="C2" s="51" t="s">
        <v>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9"/>
      <c r="S2" s="9"/>
      <c r="T2" s="9"/>
      <c r="U2" s="56" t="s">
        <v>7</v>
      </c>
    </row>
    <row r="3" spans="1:34">
      <c r="C3" s="52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9"/>
      <c r="S3" s="9"/>
      <c r="T3" s="9"/>
      <c r="U3" s="57"/>
    </row>
    <row r="4" spans="1:34">
      <c r="C4" s="52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9"/>
      <c r="S4" s="9"/>
      <c r="T4" s="9"/>
      <c r="U4" s="57"/>
    </row>
    <row r="5" spans="1:34">
      <c r="C5" s="52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9"/>
      <c r="S5" s="9"/>
      <c r="T5" s="9"/>
      <c r="U5" s="57"/>
    </row>
    <row r="6" spans="1:34">
      <c r="C6" s="52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57"/>
    </row>
    <row r="7" spans="1:34">
      <c r="C7" s="52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57"/>
    </row>
    <row r="8" spans="1:34" ht="38.25" customHeight="1">
      <c r="C8" s="52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57"/>
    </row>
    <row r="9" spans="1:34">
      <c r="C9" s="52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57"/>
    </row>
    <row r="10" spans="1:34">
      <c r="C10" s="52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57"/>
    </row>
    <row r="11" spans="1:34" s="2" customFormat="1">
      <c r="A11"/>
      <c r="B11"/>
      <c r="C11" s="52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9"/>
      <c r="S11" s="9"/>
      <c r="T11" s="9"/>
      <c r="U11" s="57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>
      <c r="A12" s="6"/>
      <c r="C12" s="52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9"/>
      <c r="S12" s="9"/>
      <c r="T12" s="9"/>
      <c r="U12" s="57"/>
    </row>
    <row r="13" spans="1:34" ht="1.5" customHeight="1">
      <c r="C13" s="52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9"/>
      <c r="S13" s="9"/>
      <c r="T13" s="9"/>
      <c r="U13" s="57"/>
    </row>
    <row r="14" spans="1:34" ht="28.5" customHeight="1">
      <c r="A14" s="4"/>
      <c r="C14" s="52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9"/>
      <c r="S14" s="9"/>
      <c r="T14" s="9"/>
      <c r="U14" s="57"/>
    </row>
    <row r="15" spans="1:34" ht="225.45" customHeight="1">
      <c r="A15" s="1"/>
      <c r="B15" s="7"/>
      <c r="C15" s="52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8" t="s">
        <v>0</v>
      </c>
      <c r="S15" s="8"/>
      <c r="T15" s="8"/>
      <c r="U15" s="57"/>
      <c r="V15" s="5"/>
      <c r="W15" s="5"/>
      <c r="X15" s="5"/>
      <c r="Y15" s="3"/>
      <c r="Z15" s="3"/>
    </row>
    <row r="16" spans="1:34" ht="48.75" customHeight="1">
      <c r="A16" s="17" t="s">
        <v>31</v>
      </c>
      <c r="B16" s="18" t="s">
        <v>1</v>
      </c>
      <c r="C16" s="19" t="s">
        <v>2</v>
      </c>
      <c r="D16" s="53" t="s">
        <v>6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20"/>
      <c r="S16" s="20"/>
      <c r="T16" s="20"/>
      <c r="U16" s="21"/>
    </row>
    <row r="17" spans="1:34" ht="48.75" customHeight="1">
      <c r="A17" s="43" t="s">
        <v>32</v>
      </c>
      <c r="B17" s="31">
        <v>81502</v>
      </c>
      <c r="C17" s="12">
        <v>36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U17" s="22">
        <f t="shared" ref="U17:U42" si="0">SUM(D17:T17)</f>
        <v>0</v>
      </c>
    </row>
    <row r="18" spans="1:34" ht="48.75" customHeight="1">
      <c r="A18" s="37" t="s">
        <v>30</v>
      </c>
      <c r="B18" s="31">
        <v>14222</v>
      </c>
      <c r="C18" s="12">
        <v>97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U18" s="22">
        <f t="shared" ref="U18:U22" si="1">SUM(D18:T18)</f>
        <v>0</v>
      </c>
    </row>
    <row r="19" spans="1:34" ht="48.75" customHeight="1">
      <c r="A19" s="37" t="s">
        <v>34</v>
      </c>
      <c r="B19" s="31">
        <v>46142</v>
      </c>
      <c r="C19" s="12">
        <v>66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U19" s="22">
        <f t="shared" si="1"/>
        <v>0</v>
      </c>
    </row>
    <row r="20" spans="1:34" ht="48.75" customHeight="1">
      <c r="A20" s="37" t="s">
        <v>33</v>
      </c>
      <c r="B20" s="31">
        <v>90052</v>
      </c>
      <c r="C20" s="12">
        <v>52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U20" s="22">
        <f t="shared" si="1"/>
        <v>0</v>
      </c>
    </row>
    <row r="21" spans="1:34" ht="48.75" customHeight="1">
      <c r="A21" s="37" t="s">
        <v>14</v>
      </c>
      <c r="B21" s="31">
        <v>62022</v>
      </c>
      <c r="C21" s="12">
        <v>45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6"/>
      <c r="S21" s="26"/>
      <c r="T21" s="26"/>
      <c r="U21" s="22">
        <f t="shared" si="1"/>
        <v>0</v>
      </c>
    </row>
    <row r="22" spans="1:34" ht="48.75" customHeight="1">
      <c r="A22" s="37" t="s">
        <v>28</v>
      </c>
      <c r="B22" s="31">
        <v>90962</v>
      </c>
      <c r="C22" s="12">
        <v>39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6"/>
      <c r="S22" s="26"/>
      <c r="T22" s="26"/>
      <c r="U22" s="22">
        <f t="shared" si="1"/>
        <v>0</v>
      </c>
    </row>
    <row r="23" spans="1:34" ht="52.1" customHeight="1">
      <c r="A23" s="38" t="s">
        <v>17</v>
      </c>
      <c r="B23" s="32">
        <v>12272</v>
      </c>
      <c r="C23" s="13">
        <v>112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U23" s="22">
        <f t="shared" si="0"/>
        <v>0</v>
      </c>
    </row>
    <row r="24" spans="1:34" ht="52.1" customHeight="1">
      <c r="A24" s="38" t="s">
        <v>19</v>
      </c>
      <c r="B24" s="32">
        <v>14442</v>
      </c>
      <c r="C24" s="13">
        <v>105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U24" s="22">
        <f t="shared" si="0"/>
        <v>0</v>
      </c>
    </row>
    <row r="25" spans="1:34" ht="52.1" customHeight="1">
      <c r="A25" s="38" t="s">
        <v>18</v>
      </c>
      <c r="B25" s="32">
        <v>14262</v>
      </c>
      <c r="C25" s="13">
        <v>104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24"/>
      <c r="S25" s="24"/>
      <c r="T25" s="24"/>
      <c r="U25" s="22">
        <f t="shared" ref="U25" si="2">SUM(D25:T25)</f>
        <v>0</v>
      </c>
    </row>
    <row r="26" spans="1:34" ht="52.1" customHeight="1">
      <c r="A26" s="38" t="s">
        <v>20</v>
      </c>
      <c r="B26" s="32">
        <v>18842</v>
      </c>
      <c r="C26" s="13">
        <v>78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U26" s="22">
        <f t="shared" si="0"/>
        <v>0</v>
      </c>
    </row>
    <row r="27" spans="1:34" ht="52.1" customHeight="1">
      <c r="A27" s="38" t="s">
        <v>21</v>
      </c>
      <c r="B27" s="32">
        <v>14962</v>
      </c>
      <c r="C27" s="13">
        <v>106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/>
      <c r="S27" s="24"/>
      <c r="T27" s="24"/>
      <c r="U27" s="22">
        <f t="shared" si="0"/>
        <v>0</v>
      </c>
    </row>
    <row r="28" spans="1:34" ht="52.1" customHeight="1">
      <c r="A28" s="39" t="s">
        <v>8</v>
      </c>
      <c r="B28" s="33">
        <v>92572</v>
      </c>
      <c r="C28" s="13">
        <v>116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U28" s="22">
        <f t="shared" ref="U28" si="3">SUM(D28:T28)</f>
        <v>0</v>
      </c>
    </row>
    <row r="29" spans="1:34" s="11" customFormat="1" ht="52.1" customHeight="1">
      <c r="A29" s="38" t="s">
        <v>22</v>
      </c>
      <c r="B29" s="32">
        <v>46102</v>
      </c>
      <c r="C29" s="13">
        <v>82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  <c r="S29" s="24"/>
      <c r="T29" s="24"/>
      <c r="U29" s="22">
        <f t="shared" si="0"/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1" customFormat="1" ht="52.1" customHeight="1">
      <c r="A30" s="38" t="s">
        <v>12</v>
      </c>
      <c r="B30" s="32">
        <v>46342</v>
      </c>
      <c r="C30" s="13">
        <v>60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24"/>
      <c r="S30" s="24"/>
      <c r="T30" s="24"/>
      <c r="U30" s="22">
        <f t="shared" si="0"/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1" customFormat="1" ht="52.1" customHeight="1">
      <c r="A31" s="38" t="s">
        <v>13</v>
      </c>
      <c r="B31" s="32">
        <v>40002</v>
      </c>
      <c r="C31" s="13">
        <v>56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24"/>
      <c r="S31" s="24"/>
      <c r="T31" s="24"/>
      <c r="U31" s="22">
        <f t="shared" si="0"/>
        <v>0</v>
      </c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52.1" customHeight="1">
      <c r="A32" s="40" t="s">
        <v>23</v>
      </c>
      <c r="B32" s="34">
        <v>77162</v>
      </c>
      <c r="C32" s="14">
        <v>96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1"/>
      <c r="S32" s="11"/>
      <c r="T32" s="11"/>
      <c r="U32" s="22">
        <f t="shared" si="0"/>
        <v>0</v>
      </c>
    </row>
    <row r="33" spans="1:21" ht="52.1" customHeight="1">
      <c r="A33" s="40" t="s">
        <v>24</v>
      </c>
      <c r="B33" s="34">
        <v>71025</v>
      </c>
      <c r="C33" s="14">
        <v>68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11"/>
      <c r="S33" s="11"/>
      <c r="T33" s="11"/>
      <c r="U33" s="22">
        <f t="shared" si="0"/>
        <v>0</v>
      </c>
    </row>
    <row r="34" spans="1:21" ht="52.1" customHeight="1">
      <c r="A34" s="40" t="s">
        <v>9</v>
      </c>
      <c r="B34" s="34">
        <v>65632</v>
      </c>
      <c r="C34" s="14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1"/>
      <c r="S34" s="11"/>
      <c r="T34" s="11"/>
      <c r="U34" s="22">
        <f t="shared" si="0"/>
        <v>0</v>
      </c>
    </row>
    <row r="35" spans="1:21" ht="52.1" customHeight="1">
      <c r="A35" s="41" t="s">
        <v>16</v>
      </c>
      <c r="B35" s="36">
        <v>80252</v>
      </c>
      <c r="C35" s="15">
        <v>40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5"/>
      <c r="S35" s="25"/>
      <c r="T35" s="25"/>
      <c r="U35" s="22">
        <f t="shared" si="0"/>
        <v>0</v>
      </c>
    </row>
    <row r="36" spans="1:21" ht="52.1" customHeight="1">
      <c r="A36" s="41" t="s">
        <v>25</v>
      </c>
      <c r="B36" s="36">
        <v>81272</v>
      </c>
      <c r="C36" s="15">
        <v>32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U36" s="22">
        <f t="shared" si="0"/>
        <v>0</v>
      </c>
    </row>
    <row r="37" spans="1:21" ht="52.1" customHeight="1">
      <c r="A37" s="41" t="s">
        <v>26</v>
      </c>
      <c r="B37" s="36">
        <v>88772</v>
      </c>
      <c r="C37" s="15">
        <v>84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U37" s="22">
        <f t="shared" si="0"/>
        <v>0</v>
      </c>
    </row>
    <row r="38" spans="1:21" ht="51" customHeight="1">
      <c r="A38" s="41" t="s">
        <v>27</v>
      </c>
      <c r="B38" s="36">
        <v>88602</v>
      </c>
      <c r="C38" s="15">
        <v>60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U38" s="22">
        <f t="shared" si="0"/>
        <v>0</v>
      </c>
    </row>
    <row r="39" spans="1:21" ht="51" customHeight="1">
      <c r="A39" s="45" t="s">
        <v>15</v>
      </c>
      <c r="B39" s="46">
        <v>92862</v>
      </c>
      <c r="C39" s="16">
        <v>55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26"/>
      <c r="S39" s="26"/>
      <c r="T39" s="26"/>
      <c r="U39" s="22">
        <f t="shared" si="0"/>
        <v>0</v>
      </c>
    </row>
    <row r="40" spans="1:21" ht="51" customHeight="1">
      <c r="A40" s="45" t="s">
        <v>29</v>
      </c>
      <c r="B40" s="46">
        <v>92852</v>
      </c>
      <c r="C40" s="16">
        <v>43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26"/>
      <c r="S40" s="26"/>
      <c r="T40" s="26"/>
      <c r="U40" s="22">
        <f t="shared" ref="U40" si="4">SUM(D40:T40)</f>
        <v>0</v>
      </c>
    </row>
    <row r="41" spans="1:21" ht="51" customHeight="1">
      <c r="A41" s="42" t="s">
        <v>10</v>
      </c>
      <c r="B41" s="35">
        <v>60062</v>
      </c>
      <c r="C41" s="16">
        <v>50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U41" s="22">
        <f t="shared" si="0"/>
        <v>0</v>
      </c>
    </row>
    <row r="42" spans="1:21" ht="51.45" customHeight="1">
      <c r="A42" s="42" t="s">
        <v>11</v>
      </c>
      <c r="B42" s="35">
        <v>60022</v>
      </c>
      <c r="C42" s="16">
        <v>72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U42" s="22">
        <f t="shared" si="0"/>
        <v>0</v>
      </c>
    </row>
    <row r="43" spans="1:21" ht="59.15" customHeight="1" thickBot="1">
      <c r="A43" s="49" t="s">
        <v>4</v>
      </c>
      <c r="B43" s="49"/>
      <c r="C43" s="50"/>
      <c r="D43" s="27">
        <f t="shared" ref="D43:Q43" si="5">SUMPRODUCT(D17:D42,$C$17:$C$42)</f>
        <v>0</v>
      </c>
      <c r="E43" s="27">
        <f t="shared" si="5"/>
        <v>0</v>
      </c>
      <c r="F43" s="27">
        <f t="shared" si="5"/>
        <v>0</v>
      </c>
      <c r="G43" s="27">
        <f t="shared" si="5"/>
        <v>0</v>
      </c>
      <c r="H43" s="27">
        <f t="shared" si="5"/>
        <v>0</v>
      </c>
      <c r="I43" s="27">
        <f t="shared" si="5"/>
        <v>0</v>
      </c>
      <c r="J43" s="27">
        <f t="shared" si="5"/>
        <v>0</v>
      </c>
      <c r="K43" s="27">
        <f t="shared" si="5"/>
        <v>0</v>
      </c>
      <c r="L43" s="27">
        <f t="shared" si="5"/>
        <v>0</v>
      </c>
      <c r="M43" s="27">
        <f t="shared" si="5"/>
        <v>0</v>
      </c>
      <c r="N43" s="27">
        <f t="shared" si="5"/>
        <v>0</v>
      </c>
      <c r="O43" s="27">
        <f t="shared" si="5"/>
        <v>0</v>
      </c>
      <c r="P43" s="27">
        <f t="shared" si="5"/>
        <v>0</v>
      </c>
      <c r="Q43" s="28">
        <f t="shared" si="5"/>
        <v>0</v>
      </c>
      <c r="R43" s="10"/>
      <c r="S43" s="10"/>
      <c r="T43" s="10"/>
      <c r="U43" s="22">
        <f>SUM(U17:U42)</f>
        <v>0</v>
      </c>
    </row>
    <row r="44" spans="1:21" ht="55.75" customHeight="1" thickBot="1">
      <c r="P44" s="30" t="s">
        <v>5</v>
      </c>
      <c r="Q44" s="29">
        <f>SUM(D43:Q43)</f>
        <v>0</v>
      </c>
    </row>
  </sheetData>
  <mergeCells count="18">
    <mergeCell ref="U2:U15"/>
    <mergeCell ref="M2:M15"/>
    <mergeCell ref="N2:N15"/>
    <mergeCell ref="O2:O15"/>
    <mergeCell ref="P2:P15"/>
    <mergeCell ref="Q2:Q15"/>
    <mergeCell ref="L2:L15"/>
    <mergeCell ref="A43:C43"/>
    <mergeCell ref="D2:D15"/>
    <mergeCell ref="E2:E15"/>
    <mergeCell ref="F2:F15"/>
    <mergeCell ref="G2:G15"/>
    <mergeCell ref="C2:C15"/>
    <mergeCell ref="D16:Q16"/>
    <mergeCell ref="H2:H15"/>
    <mergeCell ref="I2:I15"/>
    <mergeCell ref="J2:J15"/>
    <mergeCell ref="K2:K15"/>
  </mergeCells>
  <phoneticPr fontId="2" type="noConversion"/>
  <pageMargins left="0.25" right="0.25" top="0.75" bottom="0.25" header="0.3" footer="0.3"/>
  <pageSetup scale="2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172A7D3-279B-4F69-A58C-F9C1B652AB7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macgregors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Angela Montemarano</cp:lastModifiedBy>
  <cp:lastPrinted>2025-09-21T14:34:15Z</cp:lastPrinted>
  <dcterms:created xsi:type="dcterms:W3CDTF">2008-05-06T19:19:38Z</dcterms:created>
  <dcterms:modified xsi:type="dcterms:W3CDTF">2025-11-28T14:49:38Z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